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ТР" sheetId="1" r:id="rId1"/>
    <sheet name="Судьи" sheetId="2" r:id="rId2"/>
  </sheets>
  <definedNames>
    <definedName name="_xlnm.Print_Area" localSheetId="0">'ТР'!$A$1:$T$45</definedName>
  </definedNames>
  <calcPr fullCalcOnLoad="1"/>
</workbook>
</file>

<file path=xl/sharedStrings.xml><?xml version="1.0" encoding="utf-8"?>
<sst xmlns="http://schemas.openxmlformats.org/spreadsheetml/2006/main" count="236" uniqueCount="107">
  <si>
    <t>В/К</t>
  </si>
  <si>
    <t>ФИО</t>
  </si>
  <si>
    <t>Рез-тат</t>
  </si>
  <si>
    <t>НАЦИОНАЛЬНАЯ  АССОЦИАЦИЯ  ПАУЭРЛИФТИНГА  IPA - РОССИЯ</t>
  </si>
  <si>
    <t>КМС</t>
  </si>
  <si>
    <t>Дата рождения</t>
  </si>
  <si>
    <t>ПРИСЕДАНИЕ</t>
  </si>
  <si>
    <t>Возраст. категория</t>
  </si>
  <si>
    <t>Собст. вес</t>
  </si>
  <si>
    <t>К-т Шварца</t>
  </si>
  <si>
    <t>Владимир Сергеев</t>
  </si>
  <si>
    <t>Алексей Князькин</t>
  </si>
  <si>
    <t>Никита Желев</t>
  </si>
  <si>
    <t>Павел Зубов</t>
  </si>
  <si>
    <t>Пётр Бородинов</t>
  </si>
  <si>
    <t>Андрей Ладейщиков</t>
  </si>
  <si>
    <t>МБОУ  ДОД  ДЮСШ "ВИКТОРИЯ" (г. ЕКАТЕРИНБУРГ)</t>
  </si>
  <si>
    <t>Дмитрий Кочиев</t>
  </si>
  <si>
    <t>teen 18-19</t>
  </si>
  <si>
    <t>open</t>
  </si>
  <si>
    <t>teen 14-15</t>
  </si>
  <si>
    <t>Дмитрий Иванов</t>
  </si>
  <si>
    <t>Алексей Уймин</t>
  </si>
  <si>
    <t>junior</t>
  </si>
  <si>
    <t>Дата выст.</t>
  </si>
  <si>
    <t xml:space="preserve">ПО  ПРАВИЛАМ  НАП  IPA-РОССИЯ.  ДИВИЗИОН  СОВ </t>
  </si>
  <si>
    <t>Виталий Журавлёв</t>
  </si>
  <si>
    <t>Никита Симонов</t>
  </si>
  <si>
    <t>Павел Чушкин</t>
  </si>
  <si>
    <t>Виктор Ананьин</t>
  </si>
  <si>
    <t>Возраст</t>
  </si>
  <si>
    <t>К-т Фостера</t>
  </si>
  <si>
    <t>26</t>
  </si>
  <si>
    <t>19</t>
  </si>
  <si>
    <t>25</t>
  </si>
  <si>
    <t>18</t>
  </si>
  <si>
    <t>22</t>
  </si>
  <si>
    <t>23</t>
  </si>
  <si>
    <t>24</t>
  </si>
  <si>
    <t>27</t>
  </si>
  <si>
    <t>б/р</t>
  </si>
  <si>
    <t>Отделение  адаптивной  физической  культуры. Отделение  пауэрлифтинга.</t>
  </si>
  <si>
    <t>Судья на помосте</t>
  </si>
  <si>
    <t>Старший судья на помосте</t>
  </si>
  <si>
    <t>Екатеринбург</t>
  </si>
  <si>
    <t>ПР,ЖЛ,СТ</t>
  </si>
  <si>
    <t>Главный  секретарь                                 Здравомыслов А.В.</t>
  </si>
  <si>
    <t>по правилам НАП IPA-Россия</t>
  </si>
  <si>
    <t>Главный  судья                                                         Сень А.Н.</t>
  </si>
  <si>
    <t xml:space="preserve">СВОДНЫЙ   ПРОТОКОЛ  /  SUMMARY  PROTOCOL </t>
  </si>
  <si>
    <t>15</t>
  </si>
  <si>
    <t>Главный  секретарь                                                                                                                                                   А.В.ЗДРАВОМЫСЛОВ</t>
  </si>
  <si>
    <t xml:space="preserve">Главный  судья                                                                                                                                                                              А.Н.СЕНЬ </t>
  </si>
  <si>
    <t>КУБОК   ДЮСШ  "ВИКТОРИЯ"  ПО  ПАУЭРЛИФТИНГУ   "ПАУЭР - МАРАФОН"</t>
  </si>
  <si>
    <t>20</t>
  </si>
  <si>
    <t>Николай Бородинов</t>
  </si>
  <si>
    <t>Разряд НАП / СОВ</t>
  </si>
  <si>
    <t>ФШ*ФФ</t>
  </si>
  <si>
    <t>К-т  Шварца * К-т Фостера</t>
  </si>
  <si>
    <t>Ананьин В.В.</t>
  </si>
  <si>
    <t>Бородинов П.О.</t>
  </si>
  <si>
    <t>Кукоба И.Ю.</t>
  </si>
  <si>
    <t>СУДЬИ  КУБКА   ДЮСШ  "ВИКТОРИЯ"  "ПАУЭР - МАРАФОН"</t>
  </si>
  <si>
    <t>Иван Кукоба</t>
  </si>
  <si>
    <t>Валентин Тетеркин</t>
  </si>
  <si>
    <t>Алексей Мурзин</t>
  </si>
  <si>
    <t>Желев Н.И.</t>
  </si>
  <si>
    <t xml:space="preserve">ПР </t>
  </si>
  <si>
    <t>ЖЛ</t>
  </si>
  <si>
    <t>СТ</t>
  </si>
  <si>
    <t>ПО  ПАУЭРЛИФТИНГУ  И  ЖИМУ  ЛЁЖА</t>
  </si>
  <si>
    <t>2-Й  ЭТАП.   КОМАНДНОЕ  ПЕРВЕНСТВО</t>
  </si>
  <si>
    <t>Команда</t>
  </si>
  <si>
    <t>РЕЗУЛЬТАТЫ</t>
  </si>
  <si>
    <t>09.12</t>
  </si>
  <si>
    <t>08.12</t>
  </si>
  <si>
    <t>СУММА ОЧКОВ</t>
  </si>
  <si>
    <t>ЖИМ   ЛЁЖА</t>
  </si>
  <si>
    <t>СТАНОВАЯ   ТЯГА</t>
  </si>
  <si>
    <t>МЕЧЕНОСЦЫ</t>
  </si>
  <si>
    <t>СТРАЖИ  СТАЛИ</t>
  </si>
  <si>
    <t>ПАУЭРЛИФТИНГ-ТАЙМ</t>
  </si>
  <si>
    <t>СТАЛЬНЫЕ  ПАРНИ</t>
  </si>
  <si>
    <t>1р</t>
  </si>
  <si>
    <t>2р</t>
  </si>
  <si>
    <t>3р</t>
  </si>
  <si>
    <t>Дивизион RAW</t>
  </si>
  <si>
    <t>RAW</t>
  </si>
  <si>
    <t>08-09.12.2012 г.                     г.Екатеринбург / ТЗ УСЗ им. В.Д.Гмызина</t>
  </si>
  <si>
    <t>Зубов П.В.</t>
  </si>
  <si>
    <t>Здравомыслов А.В.</t>
  </si>
  <si>
    <t>1 день. 08.12.2012 г.</t>
  </si>
  <si>
    <t>2 день. 09.12.2012 г.</t>
  </si>
  <si>
    <t>Андрей Гусев</t>
  </si>
  <si>
    <t>ТРИ БОГАТЫРЯ</t>
  </si>
  <si>
    <t>БУДУ СИЛЬНЫМ !</t>
  </si>
  <si>
    <t>МУЖЧИНЫ, ЮНИОРЫ, ЮНОШИ.  БЕЗЭКИПИРОВОЧНЫЙ  ДИВИЗИОН  / IPA-SLP-RAW-M.RAW</t>
  </si>
  <si>
    <t>28</t>
  </si>
  <si>
    <t>ПР, ЖЛ</t>
  </si>
  <si>
    <t>Чушкин П.С.</t>
  </si>
  <si>
    <t>ПР</t>
  </si>
  <si>
    <t>08 - 09 декабря 2012 г.                                               г.ЕКАТЕРИНБУРГ / тренажёрный зал УСЗ им.В.Д.Гмызина</t>
  </si>
  <si>
    <t>ИТОГ ФШ*ФФ</t>
  </si>
  <si>
    <t>M_RAW</t>
  </si>
  <si>
    <t>Примечание: Дивизионы RAW: безэкипировочный без бинтов - RAW; современный безэкипировочный с коленными бинтами - M_RAW</t>
  </si>
  <si>
    <t>- рекорды России среди СОВ</t>
  </si>
  <si>
    <t>Итог.место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</si>
</sst>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  <numFmt numFmtId="167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9" xfId="0" applyFont="1" applyFill="1" applyBorder="1" applyAlignment="1">
      <alignment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55" zoomScaleNormal="75" zoomScaleSheetLayoutView="55" zoomScalePageLayoutView="0" workbookViewId="0" topLeftCell="A1">
      <selection activeCell="D34" sqref="D34:S34"/>
    </sheetView>
  </sheetViews>
  <sheetFormatPr defaultColWidth="9.00390625" defaultRowHeight="12.75"/>
  <cols>
    <col min="1" max="1" width="8.875" style="2" customWidth="1"/>
    <col min="2" max="2" width="9.25390625" style="23" customWidth="1"/>
    <col min="3" max="3" width="32.00390625" style="23" customWidth="1"/>
    <col min="4" max="4" width="7.75390625" style="23" customWidth="1"/>
    <col min="5" max="5" width="28.375" style="5" bestFit="1" customWidth="1"/>
    <col min="6" max="6" width="14.375" style="2" customWidth="1"/>
    <col min="7" max="7" width="6.375" style="20" customWidth="1"/>
    <col min="8" max="8" width="12.375" style="2" customWidth="1"/>
    <col min="9" max="9" width="10.875" style="24" customWidth="1"/>
    <col min="10" max="10" width="10.25390625" style="4" customWidth="1"/>
    <col min="11" max="11" width="8.75390625" style="22" customWidth="1"/>
    <col min="12" max="12" width="11.75390625" style="4" customWidth="1"/>
    <col min="13" max="13" width="13.25390625" style="4" customWidth="1"/>
    <col min="14" max="14" width="8.875" style="2" customWidth="1"/>
    <col min="15" max="16" width="8.875" style="1" customWidth="1"/>
    <col min="17" max="17" width="9.875" style="2" customWidth="1"/>
    <col min="18" max="18" width="9.25390625" style="3" customWidth="1"/>
    <col min="19" max="19" width="11.875" style="3" customWidth="1"/>
    <col min="20" max="20" width="13.875" style="22" customWidth="1"/>
  </cols>
  <sheetData>
    <row r="1" spans="1:20" ht="18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8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0.5" customHeight="1">
      <c r="A4" s="27"/>
      <c r="B4" s="27"/>
      <c r="C4" s="27"/>
      <c r="D4" s="27"/>
      <c r="E4" s="27"/>
      <c r="F4" s="27"/>
      <c r="G4" s="34"/>
      <c r="H4" s="27"/>
      <c r="I4" s="27"/>
      <c r="J4" s="35"/>
      <c r="K4" s="35"/>
      <c r="L4" s="27"/>
      <c r="M4" s="27"/>
      <c r="N4" s="27"/>
      <c r="O4" s="27"/>
      <c r="P4" s="27"/>
      <c r="Q4" s="27"/>
      <c r="R4" s="27"/>
      <c r="S4" s="27"/>
      <c r="T4" s="36"/>
    </row>
    <row r="5" spans="1:20" ht="20.25">
      <c r="A5" s="80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20.25">
      <c r="A6" s="80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52" customFormat="1" ht="20.25">
      <c r="A7" s="80" t="s">
        <v>71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s="52" customFormat="1" ht="9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8">
      <c r="A9" s="84" t="s">
        <v>49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18">
      <c r="A10" s="84" t="s">
        <v>96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12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33.75" customHeight="1" thickBot="1">
      <c r="A12" s="81" t="s">
        <v>101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31.5" customHeight="1" thickBot="1">
      <c r="A13" s="42"/>
      <c r="B13" s="43"/>
      <c r="C13" s="43"/>
      <c r="D13" s="85" t="s">
        <v>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</row>
    <row r="14" spans="1:20" ht="25.5" customHeight="1">
      <c r="A14" s="74" t="s">
        <v>106</v>
      </c>
      <c r="B14" s="71" t="s">
        <v>24</v>
      </c>
      <c r="C14" s="98" t="s">
        <v>72</v>
      </c>
      <c r="D14" s="74" t="s">
        <v>0</v>
      </c>
      <c r="E14" s="71" t="s">
        <v>1</v>
      </c>
      <c r="F14" s="71" t="s">
        <v>5</v>
      </c>
      <c r="G14" s="82" t="s">
        <v>30</v>
      </c>
      <c r="H14" s="71" t="s">
        <v>7</v>
      </c>
      <c r="I14" s="76" t="s">
        <v>8</v>
      </c>
      <c r="J14" s="78" t="s">
        <v>9</v>
      </c>
      <c r="K14" s="78" t="s">
        <v>31</v>
      </c>
      <c r="L14" s="69" t="s">
        <v>58</v>
      </c>
      <c r="M14" s="76" t="s">
        <v>86</v>
      </c>
      <c r="N14" s="88" t="s">
        <v>73</v>
      </c>
      <c r="O14" s="89"/>
      <c r="P14" s="89"/>
      <c r="Q14" s="89"/>
      <c r="R14" s="89"/>
      <c r="S14" s="90"/>
      <c r="T14" s="91"/>
    </row>
    <row r="15" spans="1:20" ht="50.25" customHeight="1" thickBot="1">
      <c r="A15" s="75"/>
      <c r="B15" s="72"/>
      <c r="C15" s="99"/>
      <c r="D15" s="75"/>
      <c r="E15" s="72"/>
      <c r="F15" s="72"/>
      <c r="G15" s="83"/>
      <c r="H15" s="72"/>
      <c r="I15" s="77"/>
      <c r="J15" s="79"/>
      <c r="K15" s="79"/>
      <c r="L15" s="70"/>
      <c r="M15" s="77"/>
      <c r="N15" s="14">
        <v>1</v>
      </c>
      <c r="O15" s="8">
        <v>2</v>
      </c>
      <c r="P15" s="8">
        <v>3</v>
      </c>
      <c r="Q15" s="7">
        <v>4</v>
      </c>
      <c r="R15" s="7" t="s">
        <v>2</v>
      </c>
      <c r="S15" s="6" t="s">
        <v>56</v>
      </c>
      <c r="T15" s="28" t="s">
        <v>57</v>
      </c>
    </row>
    <row r="16" spans="1:20" ht="23.25" customHeight="1" thickBot="1">
      <c r="A16" s="29">
        <v>1</v>
      </c>
      <c r="B16" s="19" t="s">
        <v>75</v>
      </c>
      <c r="C16" s="44" t="s">
        <v>80</v>
      </c>
      <c r="D16" s="45">
        <v>82.5</v>
      </c>
      <c r="E16" s="49" t="s">
        <v>14</v>
      </c>
      <c r="F16" s="9">
        <v>34580</v>
      </c>
      <c r="G16" s="19" t="s">
        <v>35</v>
      </c>
      <c r="H16" s="10" t="s">
        <v>18</v>
      </c>
      <c r="I16" s="30">
        <v>78.6</v>
      </c>
      <c r="J16" s="21">
        <v>0.6412</v>
      </c>
      <c r="K16" s="30">
        <v>1.06</v>
      </c>
      <c r="L16" s="21">
        <f aca="true" t="shared" si="0" ref="L16:L21">(J16*K16)</f>
        <v>0.679672</v>
      </c>
      <c r="M16" s="47" t="s">
        <v>103</v>
      </c>
      <c r="N16" s="15">
        <v>120</v>
      </c>
      <c r="O16" s="13">
        <v>135</v>
      </c>
      <c r="P16" s="56">
        <v>150</v>
      </c>
      <c r="Q16" s="38"/>
      <c r="R16" s="37">
        <v>150</v>
      </c>
      <c r="S16" s="32" t="s">
        <v>83</v>
      </c>
      <c r="T16" s="46">
        <f aca="true" t="shared" si="1" ref="T16:T21">R16*L16</f>
        <v>101.95080000000002</v>
      </c>
    </row>
    <row r="17" spans="1:20" ht="23.25" customHeight="1" thickBot="1">
      <c r="A17" s="29">
        <v>2</v>
      </c>
      <c r="B17" s="19" t="s">
        <v>74</v>
      </c>
      <c r="C17" s="44" t="s">
        <v>94</v>
      </c>
      <c r="D17" s="45">
        <v>82.5</v>
      </c>
      <c r="E17" s="49" t="s">
        <v>13</v>
      </c>
      <c r="F17" s="9">
        <v>32936</v>
      </c>
      <c r="G17" s="19" t="s">
        <v>36</v>
      </c>
      <c r="H17" s="10" t="s">
        <v>23</v>
      </c>
      <c r="I17" s="30">
        <v>81.7</v>
      </c>
      <c r="J17" s="21">
        <v>0.6235</v>
      </c>
      <c r="K17" s="30">
        <v>1.01</v>
      </c>
      <c r="L17" s="21">
        <f t="shared" si="0"/>
        <v>0.629735</v>
      </c>
      <c r="M17" s="47" t="s">
        <v>103</v>
      </c>
      <c r="N17" s="57">
        <v>165</v>
      </c>
      <c r="O17" s="51">
        <v>175</v>
      </c>
      <c r="P17" s="51">
        <v>175</v>
      </c>
      <c r="Q17" s="18"/>
      <c r="R17" s="37">
        <v>165</v>
      </c>
      <c r="S17" s="32" t="s">
        <v>4</v>
      </c>
      <c r="T17" s="46">
        <f t="shared" si="1"/>
        <v>103.90627500000001</v>
      </c>
    </row>
    <row r="18" spans="1:20" ht="21.75" customHeight="1" thickBot="1">
      <c r="A18" s="29">
        <v>3</v>
      </c>
      <c r="B18" s="19" t="s">
        <v>75</v>
      </c>
      <c r="C18" s="44" t="s">
        <v>81</v>
      </c>
      <c r="D18" s="45">
        <v>90</v>
      </c>
      <c r="E18" s="49" t="s">
        <v>29</v>
      </c>
      <c r="F18" s="9">
        <v>32382</v>
      </c>
      <c r="G18" s="19" t="s">
        <v>38</v>
      </c>
      <c r="H18" s="10" t="s">
        <v>19</v>
      </c>
      <c r="I18" s="30">
        <v>90</v>
      </c>
      <c r="J18" s="21">
        <v>0.5853</v>
      </c>
      <c r="K18" s="30">
        <v>1</v>
      </c>
      <c r="L18" s="21">
        <f t="shared" si="0"/>
        <v>0.5853</v>
      </c>
      <c r="M18" s="47" t="s">
        <v>103</v>
      </c>
      <c r="N18" s="15">
        <v>125</v>
      </c>
      <c r="O18" s="13">
        <v>135</v>
      </c>
      <c r="P18" s="13">
        <v>147.5</v>
      </c>
      <c r="Q18" s="55">
        <v>150</v>
      </c>
      <c r="R18" s="37">
        <v>147.5</v>
      </c>
      <c r="S18" s="32" t="s">
        <v>83</v>
      </c>
      <c r="T18" s="46">
        <f t="shared" si="1"/>
        <v>86.33175</v>
      </c>
    </row>
    <row r="19" spans="1:20" ht="21.75" customHeight="1" thickBot="1">
      <c r="A19" s="29">
        <v>4</v>
      </c>
      <c r="B19" s="19" t="s">
        <v>74</v>
      </c>
      <c r="C19" s="44" t="s">
        <v>82</v>
      </c>
      <c r="D19" s="45">
        <v>75</v>
      </c>
      <c r="E19" s="49" t="s">
        <v>11</v>
      </c>
      <c r="F19" s="9">
        <v>31915</v>
      </c>
      <c r="G19" s="19" t="s">
        <v>34</v>
      </c>
      <c r="H19" s="10" t="s">
        <v>19</v>
      </c>
      <c r="I19" s="30">
        <v>70.7</v>
      </c>
      <c r="J19" s="21">
        <v>0.6972</v>
      </c>
      <c r="K19" s="30">
        <v>1</v>
      </c>
      <c r="L19" s="21">
        <f>(J19*K19)</f>
        <v>0.6972</v>
      </c>
      <c r="M19" s="47" t="s">
        <v>103</v>
      </c>
      <c r="N19" s="40">
        <v>100</v>
      </c>
      <c r="O19" s="56">
        <v>105</v>
      </c>
      <c r="P19" s="51">
        <v>120</v>
      </c>
      <c r="Q19" s="18"/>
      <c r="R19" s="37">
        <v>105</v>
      </c>
      <c r="S19" s="32" t="s">
        <v>85</v>
      </c>
      <c r="T19" s="46">
        <f>R19*L19</f>
        <v>73.206</v>
      </c>
    </row>
    <row r="20" spans="1:20" ht="21.75" customHeight="1" thickBot="1">
      <c r="A20" s="29">
        <v>5</v>
      </c>
      <c r="B20" s="19" t="s">
        <v>74</v>
      </c>
      <c r="C20" s="44" t="s">
        <v>79</v>
      </c>
      <c r="D20" s="45">
        <v>82.5</v>
      </c>
      <c r="E20" s="49" t="s">
        <v>93</v>
      </c>
      <c r="F20" s="9">
        <v>31906</v>
      </c>
      <c r="G20" s="19" t="s">
        <v>34</v>
      </c>
      <c r="H20" s="10" t="s">
        <v>19</v>
      </c>
      <c r="I20" s="30">
        <v>79.6</v>
      </c>
      <c r="J20" s="21">
        <v>0.6352</v>
      </c>
      <c r="K20" s="30">
        <v>1</v>
      </c>
      <c r="L20" s="21">
        <f>(J20*K20)</f>
        <v>0.6352</v>
      </c>
      <c r="M20" s="47" t="s">
        <v>103</v>
      </c>
      <c r="N20" s="15">
        <v>100</v>
      </c>
      <c r="O20" s="13">
        <v>110</v>
      </c>
      <c r="P20" s="17">
        <v>120</v>
      </c>
      <c r="Q20" s="18"/>
      <c r="R20" s="37">
        <v>110</v>
      </c>
      <c r="S20" s="32" t="s">
        <v>85</v>
      </c>
      <c r="T20" s="46">
        <f>R20*L20</f>
        <v>69.872</v>
      </c>
    </row>
    <row r="21" spans="1:20" ht="20.25" customHeight="1" thickBot="1">
      <c r="A21" s="29">
        <v>6</v>
      </c>
      <c r="B21" s="19" t="s">
        <v>74</v>
      </c>
      <c r="C21" s="44" t="s">
        <v>95</v>
      </c>
      <c r="D21" s="45">
        <v>67.5</v>
      </c>
      <c r="E21" s="49" t="s">
        <v>55</v>
      </c>
      <c r="F21" s="9">
        <v>35702</v>
      </c>
      <c r="G21" s="19" t="s">
        <v>50</v>
      </c>
      <c r="H21" s="10" t="s">
        <v>20</v>
      </c>
      <c r="I21" s="30">
        <v>61.8</v>
      </c>
      <c r="J21" s="21">
        <v>0.7889</v>
      </c>
      <c r="K21" s="30">
        <v>1.18</v>
      </c>
      <c r="L21" s="21">
        <f t="shared" si="0"/>
        <v>0.930902</v>
      </c>
      <c r="M21" s="47" t="s">
        <v>87</v>
      </c>
      <c r="N21" s="15">
        <v>65</v>
      </c>
      <c r="O21" s="13">
        <v>75</v>
      </c>
      <c r="P21" s="17">
        <v>85</v>
      </c>
      <c r="Q21" s="38"/>
      <c r="R21" s="37">
        <v>75</v>
      </c>
      <c r="S21" s="32" t="s">
        <v>40</v>
      </c>
      <c r="T21" s="46">
        <f t="shared" si="1"/>
        <v>69.81765</v>
      </c>
    </row>
    <row r="22" spans="1:20" ht="18">
      <c r="A22" s="53" t="s">
        <v>104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ht="11.25" customHeight="1" thickBot="1"/>
    <row r="24" spans="1:19" ht="15.75" customHeight="1" thickBot="1">
      <c r="A24" s="42"/>
      <c r="B24" s="43"/>
      <c r="C24" s="43"/>
      <c r="D24" s="85" t="s">
        <v>77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</row>
    <row r="25" spans="1:19" ht="19.5" customHeight="1">
      <c r="A25" s="74" t="s">
        <v>106</v>
      </c>
      <c r="B25" s="71" t="s">
        <v>24</v>
      </c>
      <c r="C25" s="98" t="s">
        <v>72</v>
      </c>
      <c r="D25" s="74" t="s">
        <v>0</v>
      </c>
      <c r="E25" s="71" t="s">
        <v>1</v>
      </c>
      <c r="F25" s="71" t="s">
        <v>5</v>
      </c>
      <c r="G25" s="82" t="s">
        <v>30</v>
      </c>
      <c r="H25" s="71" t="s">
        <v>7</v>
      </c>
      <c r="I25" s="76" t="s">
        <v>8</v>
      </c>
      <c r="J25" s="78" t="s">
        <v>9</v>
      </c>
      <c r="K25" s="78" t="s">
        <v>31</v>
      </c>
      <c r="L25" s="69" t="s">
        <v>58</v>
      </c>
      <c r="M25" s="95" t="s">
        <v>73</v>
      </c>
      <c r="N25" s="96"/>
      <c r="O25" s="96"/>
      <c r="P25" s="96"/>
      <c r="Q25" s="96"/>
      <c r="R25" s="96"/>
      <c r="S25" s="97"/>
    </row>
    <row r="26" spans="1:19" ht="51" customHeight="1" thickBot="1">
      <c r="A26" s="75"/>
      <c r="B26" s="72"/>
      <c r="C26" s="99"/>
      <c r="D26" s="75"/>
      <c r="E26" s="72"/>
      <c r="F26" s="72"/>
      <c r="G26" s="83"/>
      <c r="H26" s="72"/>
      <c r="I26" s="77"/>
      <c r="J26" s="79"/>
      <c r="K26" s="79"/>
      <c r="L26" s="70"/>
      <c r="M26" s="14">
        <v>1</v>
      </c>
      <c r="N26" s="7">
        <v>2</v>
      </c>
      <c r="O26" s="7">
        <v>3</v>
      </c>
      <c r="P26" s="7">
        <v>4</v>
      </c>
      <c r="Q26" s="7" t="s">
        <v>2</v>
      </c>
      <c r="R26" s="6" t="s">
        <v>56</v>
      </c>
      <c r="S26" s="28" t="s">
        <v>57</v>
      </c>
    </row>
    <row r="27" spans="1:19" ht="18.75" thickBot="1">
      <c r="A27" s="29">
        <v>1</v>
      </c>
      <c r="B27" s="19" t="s">
        <v>75</v>
      </c>
      <c r="C27" s="44" t="s">
        <v>80</v>
      </c>
      <c r="D27" s="45">
        <v>75</v>
      </c>
      <c r="E27" s="49" t="s">
        <v>12</v>
      </c>
      <c r="F27" s="9">
        <v>34576</v>
      </c>
      <c r="G27" s="19" t="s">
        <v>35</v>
      </c>
      <c r="H27" s="10" t="s">
        <v>18</v>
      </c>
      <c r="I27" s="30">
        <v>70.3</v>
      </c>
      <c r="J27" s="21">
        <v>0.7005</v>
      </c>
      <c r="K27" s="30">
        <v>1.06</v>
      </c>
      <c r="L27" s="16">
        <f aca="true" t="shared" si="2" ref="L27:L32">(J27*K27)</f>
        <v>0.74253</v>
      </c>
      <c r="M27" s="15">
        <v>92.5</v>
      </c>
      <c r="N27" s="11">
        <v>97.5</v>
      </c>
      <c r="O27" s="11">
        <v>100</v>
      </c>
      <c r="P27" s="18">
        <v>102.5</v>
      </c>
      <c r="Q27" s="33">
        <v>100</v>
      </c>
      <c r="R27" s="32" t="s">
        <v>83</v>
      </c>
      <c r="S27" s="46">
        <f aca="true" t="shared" si="3" ref="S27:S32">Q27*L27</f>
        <v>74.253</v>
      </c>
    </row>
    <row r="28" spans="1:19" ht="18.75" thickBot="1">
      <c r="A28" s="29">
        <v>2</v>
      </c>
      <c r="B28" s="19" t="s">
        <v>74</v>
      </c>
      <c r="C28" s="44" t="s">
        <v>94</v>
      </c>
      <c r="D28" s="45">
        <v>67.5</v>
      </c>
      <c r="E28" s="49" t="s">
        <v>27</v>
      </c>
      <c r="F28" s="9">
        <v>32638</v>
      </c>
      <c r="G28" s="19" t="s">
        <v>37</v>
      </c>
      <c r="H28" s="10" t="s">
        <v>23</v>
      </c>
      <c r="I28" s="30">
        <v>66</v>
      </c>
      <c r="J28" s="21">
        <v>0.7408</v>
      </c>
      <c r="K28" s="30">
        <v>1</v>
      </c>
      <c r="L28" s="16">
        <f t="shared" si="2"/>
        <v>0.7408</v>
      </c>
      <c r="M28" s="15">
        <v>97.5</v>
      </c>
      <c r="N28" s="11">
        <v>100</v>
      </c>
      <c r="O28" s="11">
        <v>102.5</v>
      </c>
      <c r="P28" s="10"/>
      <c r="Q28" s="33">
        <v>102.5</v>
      </c>
      <c r="R28" s="32" t="s">
        <v>4</v>
      </c>
      <c r="S28" s="46">
        <f t="shared" si="3"/>
        <v>75.932</v>
      </c>
    </row>
    <row r="29" spans="1:19" ht="18.75" thickBot="1">
      <c r="A29" s="29">
        <v>3</v>
      </c>
      <c r="B29" s="19" t="s">
        <v>75</v>
      </c>
      <c r="C29" s="44" t="s">
        <v>81</v>
      </c>
      <c r="D29" s="45">
        <v>82.5</v>
      </c>
      <c r="E29" s="49" t="s">
        <v>28</v>
      </c>
      <c r="F29" s="9">
        <v>31911</v>
      </c>
      <c r="G29" s="19" t="s">
        <v>34</v>
      </c>
      <c r="H29" s="10" t="s">
        <v>19</v>
      </c>
      <c r="I29" s="30">
        <v>75.6</v>
      </c>
      <c r="J29" s="21">
        <v>0.6603</v>
      </c>
      <c r="K29" s="30">
        <v>1</v>
      </c>
      <c r="L29" s="16">
        <f t="shared" si="2"/>
        <v>0.6603</v>
      </c>
      <c r="M29" s="15">
        <v>97.5</v>
      </c>
      <c r="N29" s="11">
        <v>100</v>
      </c>
      <c r="O29" s="10">
        <v>102.5</v>
      </c>
      <c r="P29" s="10"/>
      <c r="Q29" s="33">
        <v>102.5</v>
      </c>
      <c r="R29" s="32" t="s">
        <v>83</v>
      </c>
      <c r="S29" s="46">
        <f t="shared" si="3"/>
        <v>67.68075</v>
      </c>
    </row>
    <row r="30" spans="1:19" ht="18.75" thickBot="1">
      <c r="A30" s="29">
        <v>4</v>
      </c>
      <c r="B30" s="19" t="s">
        <v>74</v>
      </c>
      <c r="C30" s="44" t="s">
        <v>82</v>
      </c>
      <c r="D30" s="45">
        <v>90</v>
      </c>
      <c r="E30" s="49" t="s">
        <v>63</v>
      </c>
      <c r="F30" s="9">
        <v>31506</v>
      </c>
      <c r="G30" s="19" t="s">
        <v>32</v>
      </c>
      <c r="H30" s="10" t="s">
        <v>19</v>
      </c>
      <c r="I30" s="30">
        <v>87.8</v>
      </c>
      <c r="J30" s="21">
        <v>0.5943</v>
      </c>
      <c r="K30" s="39">
        <v>1</v>
      </c>
      <c r="L30" s="16">
        <f>(J30*K30)</f>
        <v>0.5943</v>
      </c>
      <c r="M30" s="15">
        <v>80</v>
      </c>
      <c r="N30" s="11">
        <v>85</v>
      </c>
      <c r="O30" s="11">
        <v>90</v>
      </c>
      <c r="P30" s="10"/>
      <c r="Q30" s="33">
        <v>90</v>
      </c>
      <c r="R30" s="32" t="s">
        <v>85</v>
      </c>
      <c r="S30" s="46">
        <f>Q30*L30</f>
        <v>53.487</v>
      </c>
    </row>
    <row r="31" spans="1:19" ht="18.75" thickBot="1">
      <c r="A31" s="29">
        <v>5</v>
      </c>
      <c r="B31" s="19" t="s">
        <v>74</v>
      </c>
      <c r="C31" s="44" t="s">
        <v>79</v>
      </c>
      <c r="D31" s="45">
        <v>110</v>
      </c>
      <c r="E31" s="49" t="s">
        <v>64</v>
      </c>
      <c r="F31" s="9">
        <v>32728</v>
      </c>
      <c r="G31" s="19" t="s">
        <v>37</v>
      </c>
      <c r="H31" s="10" t="s">
        <v>23</v>
      </c>
      <c r="I31" s="30">
        <v>106.1</v>
      </c>
      <c r="J31" s="21">
        <v>0.5419</v>
      </c>
      <c r="K31" s="30">
        <v>1</v>
      </c>
      <c r="L31" s="16">
        <f>(J31*K31)</f>
        <v>0.5419</v>
      </c>
      <c r="M31" s="15">
        <v>120</v>
      </c>
      <c r="N31" s="12">
        <v>125</v>
      </c>
      <c r="O31" s="12">
        <v>125</v>
      </c>
      <c r="P31" s="10"/>
      <c r="Q31" s="33">
        <v>120</v>
      </c>
      <c r="R31" s="32" t="s">
        <v>4</v>
      </c>
      <c r="S31" s="46">
        <f>Q31*L31</f>
        <v>65.028</v>
      </c>
    </row>
    <row r="32" spans="1:19" ht="18.75" thickBot="1">
      <c r="A32" s="29">
        <v>6</v>
      </c>
      <c r="B32" s="19" t="s">
        <v>74</v>
      </c>
      <c r="C32" s="44" t="s">
        <v>95</v>
      </c>
      <c r="D32" s="45">
        <v>67.5</v>
      </c>
      <c r="E32" s="49" t="s">
        <v>65</v>
      </c>
      <c r="F32" s="9">
        <v>34262</v>
      </c>
      <c r="G32" s="19" t="s">
        <v>33</v>
      </c>
      <c r="H32" s="10" t="s">
        <v>18</v>
      </c>
      <c r="I32" s="30">
        <v>65.7</v>
      </c>
      <c r="J32" s="21">
        <v>0.7439</v>
      </c>
      <c r="K32" s="30">
        <v>1.04</v>
      </c>
      <c r="L32" s="16">
        <f t="shared" si="2"/>
        <v>0.773656</v>
      </c>
      <c r="M32" s="15">
        <v>50</v>
      </c>
      <c r="N32" s="12">
        <v>55</v>
      </c>
      <c r="O32" s="11">
        <v>55</v>
      </c>
      <c r="P32" s="10"/>
      <c r="Q32" s="33">
        <v>55</v>
      </c>
      <c r="R32" s="32" t="s">
        <v>40</v>
      </c>
      <c r="S32" s="46">
        <f t="shared" si="3"/>
        <v>42.55108</v>
      </c>
    </row>
    <row r="33" ht="9" customHeight="1" thickBot="1"/>
    <row r="34" spans="1:20" ht="15.75" customHeight="1" thickBot="1">
      <c r="A34" s="42"/>
      <c r="B34" s="43"/>
      <c r="C34" s="43"/>
      <c r="D34" s="92" t="s">
        <v>78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100" t="s">
        <v>76</v>
      </c>
    </row>
    <row r="35" spans="1:20" ht="19.5" customHeight="1">
      <c r="A35" s="74" t="s">
        <v>106</v>
      </c>
      <c r="B35" s="71" t="s">
        <v>24</v>
      </c>
      <c r="C35" s="98" t="s">
        <v>72</v>
      </c>
      <c r="D35" s="74" t="s">
        <v>0</v>
      </c>
      <c r="E35" s="71" t="s">
        <v>1</v>
      </c>
      <c r="F35" s="71" t="s">
        <v>5</v>
      </c>
      <c r="G35" s="82" t="s">
        <v>30</v>
      </c>
      <c r="H35" s="71" t="s">
        <v>7</v>
      </c>
      <c r="I35" s="76" t="s">
        <v>8</v>
      </c>
      <c r="J35" s="78" t="s">
        <v>9</v>
      </c>
      <c r="K35" s="78" t="s">
        <v>31</v>
      </c>
      <c r="L35" s="69" t="s">
        <v>58</v>
      </c>
      <c r="M35" s="88" t="s">
        <v>73</v>
      </c>
      <c r="N35" s="89"/>
      <c r="O35" s="89"/>
      <c r="P35" s="89"/>
      <c r="Q35" s="89"/>
      <c r="R35" s="90"/>
      <c r="S35" s="91"/>
      <c r="T35" s="101"/>
    </row>
    <row r="36" spans="1:20" ht="51.75" customHeight="1" thickBot="1">
      <c r="A36" s="75"/>
      <c r="B36" s="72"/>
      <c r="C36" s="99"/>
      <c r="D36" s="75"/>
      <c r="E36" s="72"/>
      <c r="F36" s="72"/>
      <c r="G36" s="83"/>
      <c r="H36" s="72"/>
      <c r="I36" s="77"/>
      <c r="J36" s="79"/>
      <c r="K36" s="79"/>
      <c r="L36" s="70"/>
      <c r="M36" s="14">
        <v>1</v>
      </c>
      <c r="N36" s="8">
        <v>2</v>
      </c>
      <c r="O36" s="7">
        <v>3</v>
      </c>
      <c r="P36" s="7">
        <v>4</v>
      </c>
      <c r="Q36" s="7" t="s">
        <v>2</v>
      </c>
      <c r="R36" s="6" t="s">
        <v>56</v>
      </c>
      <c r="S36" s="28" t="s">
        <v>57</v>
      </c>
      <c r="T36" s="54" t="s">
        <v>102</v>
      </c>
    </row>
    <row r="37" spans="1:20" ht="18.75" thickBot="1">
      <c r="A37" s="29">
        <v>1</v>
      </c>
      <c r="B37" s="19" t="s">
        <v>75</v>
      </c>
      <c r="C37" s="44" t="s">
        <v>80</v>
      </c>
      <c r="D37" s="45">
        <v>56</v>
      </c>
      <c r="E37" s="49" t="s">
        <v>26</v>
      </c>
      <c r="F37" s="9">
        <v>33920</v>
      </c>
      <c r="G37" s="19" t="s">
        <v>54</v>
      </c>
      <c r="H37" s="10" t="s">
        <v>23</v>
      </c>
      <c r="I37" s="30">
        <v>56</v>
      </c>
      <c r="J37" s="21">
        <v>0.8748</v>
      </c>
      <c r="K37" s="30">
        <v>1.03</v>
      </c>
      <c r="L37" s="21">
        <f aca="true" t="shared" si="4" ref="L37:L42">(J37*K37)</f>
        <v>0.9010440000000001</v>
      </c>
      <c r="M37" s="15">
        <v>150</v>
      </c>
      <c r="N37" s="17">
        <v>167.5</v>
      </c>
      <c r="O37" s="17">
        <v>167.5</v>
      </c>
      <c r="P37" s="10"/>
      <c r="Q37" s="33">
        <v>150</v>
      </c>
      <c r="R37" s="32" t="s">
        <v>83</v>
      </c>
      <c r="S37" s="46">
        <f aca="true" t="shared" si="5" ref="S37:S42">L37*Q37</f>
        <v>135.1566</v>
      </c>
      <c r="T37" s="46">
        <f aca="true" t="shared" si="6" ref="T37:T42">(T16+S27+S37)</f>
        <v>311.3604</v>
      </c>
    </row>
    <row r="38" spans="1:20" ht="18.75" thickBot="1">
      <c r="A38" s="29">
        <v>2</v>
      </c>
      <c r="B38" s="19" t="s">
        <v>74</v>
      </c>
      <c r="C38" s="44" t="s">
        <v>94</v>
      </c>
      <c r="D38" s="45">
        <v>75</v>
      </c>
      <c r="E38" s="49" t="s">
        <v>21</v>
      </c>
      <c r="F38" s="9">
        <v>32734</v>
      </c>
      <c r="G38" s="19" t="s">
        <v>37</v>
      </c>
      <c r="H38" s="10" t="s">
        <v>23</v>
      </c>
      <c r="I38" s="30">
        <v>68</v>
      </c>
      <c r="J38" s="21">
        <v>0.7211</v>
      </c>
      <c r="K38" s="30">
        <v>1</v>
      </c>
      <c r="L38" s="16">
        <f t="shared" si="4"/>
        <v>0.7211</v>
      </c>
      <c r="M38" s="15">
        <v>160</v>
      </c>
      <c r="N38" s="13">
        <v>165</v>
      </c>
      <c r="O38" s="13">
        <v>170</v>
      </c>
      <c r="P38" s="55">
        <v>172.5</v>
      </c>
      <c r="Q38" s="33">
        <v>170</v>
      </c>
      <c r="R38" s="31" t="s">
        <v>83</v>
      </c>
      <c r="S38" s="46">
        <f t="shared" si="5"/>
        <v>122.58699999999999</v>
      </c>
      <c r="T38" s="46">
        <f t="shared" si="6"/>
        <v>302.425275</v>
      </c>
    </row>
    <row r="39" spans="1:20" ht="18.75" thickBot="1">
      <c r="A39" s="29">
        <v>3</v>
      </c>
      <c r="B39" s="19" t="s">
        <v>75</v>
      </c>
      <c r="C39" s="44" t="s">
        <v>81</v>
      </c>
      <c r="D39" s="45">
        <v>52</v>
      </c>
      <c r="E39" s="49" t="s">
        <v>17</v>
      </c>
      <c r="F39" s="9">
        <v>33747</v>
      </c>
      <c r="G39" s="19">
        <v>20</v>
      </c>
      <c r="H39" s="10" t="s">
        <v>23</v>
      </c>
      <c r="I39" s="30">
        <v>49.8</v>
      </c>
      <c r="J39" s="21">
        <v>1.0014</v>
      </c>
      <c r="K39" s="30">
        <v>1.03</v>
      </c>
      <c r="L39" s="16">
        <f t="shared" si="4"/>
        <v>1.0314420000000002</v>
      </c>
      <c r="M39" s="15">
        <v>120</v>
      </c>
      <c r="N39" s="12">
        <v>127.5</v>
      </c>
      <c r="O39" s="48">
        <v>127.5</v>
      </c>
      <c r="P39" s="10"/>
      <c r="Q39" s="33">
        <v>120</v>
      </c>
      <c r="R39" s="32" t="s">
        <v>84</v>
      </c>
      <c r="S39" s="46">
        <f t="shared" si="5"/>
        <v>123.77304000000002</v>
      </c>
      <c r="T39" s="46">
        <f t="shared" si="6"/>
        <v>277.78554</v>
      </c>
    </row>
    <row r="40" spans="1:20" ht="18.75" thickBot="1">
      <c r="A40" s="29">
        <v>4</v>
      </c>
      <c r="B40" s="19" t="s">
        <v>74</v>
      </c>
      <c r="C40" s="44" t="s">
        <v>82</v>
      </c>
      <c r="D40" s="45">
        <v>60</v>
      </c>
      <c r="E40" s="49" t="s">
        <v>10</v>
      </c>
      <c r="F40" s="9">
        <v>31335</v>
      </c>
      <c r="G40" s="19" t="s">
        <v>39</v>
      </c>
      <c r="H40" s="10" t="s">
        <v>19</v>
      </c>
      <c r="I40" s="30">
        <v>57.3</v>
      </c>
      <c r="J40" s="21">
        <v>0.8532</v>
      </c>
      <c r="K40" s="30">
        <v>1</v>
      </c>
      <c r="L40" s="16">
        <f>(J40*K40)</f>
        <v>0.8532</v>
      </c>
      <c r="M40" s="40">
        <v>130</v>
      </c>
      <c r="N40" s="13">
        <v>150</v>
      </c>
      <c r="O40" s="41">
        <v>157.5</v>
      </c>
      <c r="P40" s="18">
        <v>175</v>
      </c>
      <c r="Q40" s="33">
        <v>157.5</v>
      </c>
      <c r="R40" s="32" t="s">
        <v>83</v>
      </c>
      <c r="S40" s="46">
        <f>L40*Q40</f>
        <v>134.379</v>
      </c>
      <c r="T40" s="46">
        <f t="shared" si="6"/>
        <v>261.072</v>
      </c>
    </row>
    <row r="41" spans="1:20" ht="18.75" thickBot="1">
      <c r="A41" s="29">
        <v>5</v>
      </c>
      <c r="B41" s="19" t="s">
        <v>74</v>
      </c>
      <c r="C41" s="44" t="s">
        <v>79</v>
      </c>
      <c r="D41" s="45">
        <v>100</v>
      </c>
      <c r="E41" s="49" t="s">
        <v>15</v>
      </c>
      <c r="F41" s="9">
        <v>30982</v>
      </c>
      <c r="G41" s="19" t="s">
        <v>97</v>
      </c>
      <c r="H41" s="10" t="s">
        <v>19</v>
      </c>
      <c r="I41" s="30">
        <v>95.1</v>
      </c>
      <c r="J41" s="21">
        <v>0.5675</v>
      </c>
      <c r="K41" s="30">
        <v>1</v>
      </c>
      <c r="L41" s="16">
        <f>(J41*K41)</f>
        <v>0.5675</v>
      </c>
      <c r="M41" s="15">
        <v>210</v>
      </c>
      <c r="N41" s="13">
        <v>220</v>
      </c>
      <c r="O41" s="17">
        <v>230</v>
      </c>
      <c r="P41" s="13"/>
      <c r="Q41" s="33">
        <v>220</v>
      </c>
      <c r="R41" s="32" t="s">
        <v>83</v>
      </c>
      <c r="S41" s="46">
        <f>L41*Q41</f>
        <v>124.85</v>
      </c>
      <c r="T41" s="46">
        <f t="shared" si="6"/>
        <v>259.75</v>
      </c>
    </row>
    <row r="42" spans="1:20" ht="23.25" customHeight="1" thickBot="1">
      <c r="A42" s="29">
        <v>6</v>
      </c>
      <c r="B42" s="19" t="s">
        <v>74</v>
      </c>
      <c r="C42" s="44" t="s">
        <v>95</v>
      </c>
      <c r="D42" s="45">
        <v>75</v>
      </c>
      <c r="E42" s="49" t="s">
        <v>22</v>
      </c>
      <c r="F42" s="9">
        <v>32919</v>
      </c>
      <c r="G42" s="19" t="s">
        <v>36</v>
      </c>
      <c r="H42" s="10" t="s">
        <v>23</v>
      </c>
      <c r="I42" s="30">
        <v>74.7</v>
      </c>
      <c r="J42" s="21">
        <v>0.6666</v>
      </c>
      <c r="K42" s="30">
        <v>1.01</v>
      </c>
      <c r="L42" s="16">
        <f t="shared" si="4"/>
        <v>0.673266</v>
      </c>
      <c r="M42" s="15">
        <v>130</v>
      </c>
      <c r="N42" s="11">
        <v>145</v>
      </c>
      <c r="O42" s="12">
        <v>155</v>
      </c>
      <c r="P42" s="10"/>
      <c r="Q42" s="33">
        <v>145</v>
      </c>
      <c r="R42" s="32" t="s">
        <v>85</v>
      </c>
      <c r="S42" s="46">
        <f t="shared" si="5"/>
        <v>97.62357</v>
      </c>
      <c r="T42" s="46">
        <f t="shared" si="6"/>
        <v>209.9923</v>
      </c>
    </row>
    <row r="43" spans="1:20" ht="23.25" customHeight="1">
      <c r="A43" s="68"/>
      <c r="B43" s="73" t="s">
        <v>105</v>
      </c>
      <c r="C43" s="73"/>
      <c r="D43" s="73"/>
      <c r="E43" s="73"/>
      <c r="F43" s="60"/>
      <c r="G43" s="59"/>
      <c r="H43" s="58"/>
      <c r="I43" s="61"/>
      <c r="J43" s="62"/>
      <c r="K43" s="61"/>
      <c r="L43" s="62"/>
      <c r="M43" s="63"/>
      <c r="N43" s="63"/>
      <c r="O43" s="64"/>
      <c r="P43" s="58"/>
      <c r="Q43" s="65"/>
      <c r="R43" s="66"/>
      <c r="S43" s="67"/>
      <c r="T43" s="67"/>
    </row>
    <row r="44" spans="1:20" ht="23.25" customHeight="1">
      <c r="A44" s="84" t="s">
        <v>52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8">
      <c r="A45" s="84" t="s">
        <v>51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</sheetData>
  <sheetProtection/>
  <mergeCells count="56">
    <mergeCell ref="B35:B36"/>
    <mergeCell ref="C35:C36"/>
    <mergeCell ref="A25:A26"/>
    <mergeCell ref="B25:B26"/>
    <mergeCell ref="C25:C26"/>
    <mergeCell ref="T34:T35"/>
    <mergeCell ref="D35:D36"/>
    <mergeCell ref="J35:J36"/>
    <mergeCell ref="A45:T45"/>
    <mergeCell ref="G14:G15"/>
    <mergeCell ref="H14:H15"/>
    <mergeCell ref="F25:F26"/>
    <mergeCell ref="G25:G26"/>
    <mergeCell ref="M35:S35"/>
    <mergeCell ref="M25:S25"/>
    <mergeCell ref="C14:C15"/>
    <mergeCell ref="A35:A36"/>
    <mergeCell ref="A44:T44"/>
    <mergeCell ref="L14:L15"/>
    <mergeCell ref="N14:T14"/>
    <mergeCell ref="M14:M15"/>
    <mergeCell ref="D24:S24"/>
    <mergeCell ref="D34:S34"/>
    <mergeCell ref="B14:B15"/>
    <mergeCell ref="E14:E15"/>
    <mergeCell ref="F14:F15"/>
    <mergeCell ref="L35:L36"/>
    <mergeCell ref="J14:J15"/>
    <mergeCell ref="I14:I15"/>
    <mergeCell ref="A1:T1"/>
    <mergeCell ref="A2:T2"/>
    <mergeCell ref="A3:T3"/>
    <mergeCell ref="A5:T5"/>
    <mergeCell ref="D13:T13"/>
    <mergeCell ref="A9:T9"/>
    <mergeCell ref="A10:T10"/>
    <mergeCell ref="J25:J26"/>
    <mergeCell ref="K25:K26"/>
    <mergeCell ref="A6:T6"/>
    <mergeCell ref="A12:T12"/>
    <mergeCell ref="A14:A15"/>
    <mergeCell ref="G35:G36"/>
    <mergeCell ref="H25:H26"/>
    <mergeCell ref="I25:I26"/>
    <mergeCell ref="A7:T7"/>
    <mergeCell ref="K14:K15"/>
    <mergeCell ref="L25:L26"/>
    <mergeCell ref="E35:E36"/>
    <mergeCell ref="F35:F36"/>
    <mergeCell ref="B43:E43"/>
    <mergeCell ref="D14:D15"/>
    <mergeCell ref="D25:D26"/>
    <mergeCell ref="H35:H36"/>
    <mergeCell ref="I35:I36"/>
    <mergeCell ref="E25:E26"/>
    <mergeCell ref="K35:K36"/>
  </mergeCells>
  <printOptions/>
  <pageMargins left="0.3" right="0.2" top="0.4" bottom="0.28" header="0.3" footer="0.2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A22" sqref="A22:IV22"/>
    </sheetView>
  </sheetViews>
  <sheetFormatPr defaultColWidth="9.00390625" defaultRowHeight="12.75"/>
  <cols>
    <col min="1" max="1" width="5.00390625" style="0" customWidth="1"/>
    <col min="2" max="2" width="29.00390625" style="0" customWidth="1"/>
    <col min="3" max="3" width="22.125" style="0" customWidth="1"/>
    <col min="4" max="4" width="14.00390625" style="0" customWidth="1"/>
    <col min="6" max="6" width="12.625" style="0" bestFit="1" customWidth="1"/>
  </cols>
  <sheetData>
    <row r="1" spans="1:8" s="26" customFormat="1" ht="15.75">
      <c r="A1" s="102" t="s">
        <v>62</v>
      </c>
      <c r="B1" s="102"/>
      <c r="C1" s="102"/>
      <c r="D1" s="102"/>
      <c r="E1" s="102"/>
      <c r="F1" s="102"/>
      <c r="G1" s="102"/>
      <c r="H1" s="102"/>
    </row>
    <row r="2" spans="1:8" s="26" customFormat="1" ht="15.75">
      <c r="A2" s="102" t="s">
        <v>70</v>
      </c>
      <c r="B2" s="102"/>
      <c r="C2" s="102"/>
      <c r="D2" s="102"/>
      <c r="E2" s="102"/>
      <c r="F2" s="102"/>
      <c r="G2" s="102"/>
      <c r="H2" s="102"/>
    </row>
    <row r="3" spans="1:8" s="26" customFormat="1" ht="15.75">
      <c r="A3" s="102" t="s">
        <v>47</v>
      </c>
      <c r="B3" s="102"/>
      <c r="C3" s="102"/>
      <c r="D3" s="102"/>
      <c r="E3" s="102"/>
      <c r="F3" s="102"/>
      <c r="G3" s="102"/>
      <c r="H3" s="102"/>
    </row>
    <row r="4" spans="1:8" s="26" customFormat="1" ht="12" customHeight="1">
      <c r="A4" s="25"/>
      <c r="B4" s="25"/>
      <c r="C4" s="25"/>
      <c r="D4" s="25"/>
      <c r="E4" s="25"/>
      <c r="F4" s="25"/>
      <c r="G4" s="25"/>
      <c r="H4" s="25"/>
    </row>
    <row r="5" spans="1:8" s="26" customFormat="1" ht="15.75">
      <c r="A5" s="102" t="s">
        <v>88</v>
      </c>
      <c r="B5" s="102"/>
      <c r="C5" s="102"/>
      <c r="D5" s="102"/>
      <c r="E5" s="102"/>
      <c r="F5" s="102"/>
      <c r="G5" s="102"/>
      <c r="H5" s="102"/>
    </row>
    <row r="6" s="26" customFormat="1" ht="15.75"/>
    <row r="7" spans="1:8" s="26" customFormat="1" ht="15.75">
      <c r="A7" s="102" t="s">
        <v>91</v>
      </c>
      <c r="B7" s="102"/>
      <c r="C7" s="102"/>
      <c r="D7" s="102"/>
      <c r="E7" s="102"/>
      <c r="F7" s="102"/>
      <c r="G7" s="102"/>
      <c r="H7" s="102"/>
    </row>
    <row r="8" spans="1:6" s="26" customFormat="1" ht="15.75">
      <c r="A8" s="26">
        <v>1</v>
      </c>
      <c r="B8" s="26" t="s">
        <v>43</v>
      </c>
      <c r="C8" s="26" t="s">
        <v>61</v>
      </c>
      <c r="D8" s="26" t="s">
        <v>45</v>
      </c>
      <c r="F8" s="26" t="s">
        <v>44</v>
      </c>
    </row>
    <row r="9" spans="1:6" s="26" customFormat="1" ht="15.75">
      <c r="A9" s="26">
        <v>2</v>
      </c>
      <c r="B9" s="26" t="s">
        <v>42</v>
      </c>
      <c r="C9" s="26" t="s">
        <v>89</v>
      </c>
      <c r="D9" s="26" t="s">
        <v>45</v>
      </c>
      <c r="F9" s="26" t="s">
        <v>44</v>
      </c>
    </row>
    <row r="10" spans="1:6" s="26" customFormat="1" ht="15.75">
      <c r="A10" s="26">
        <v>3</v>
      </c>
      <c r="B10" s="26" t="s">
        <v>42</v>
      </c>
      <c r="C10" s="26" t="s">
        <v>90</v>
      </c>
      <c r="D10" s="26" t="s">
        <v>45</v>
      </c>
      <c r="F10" s="26" t="s">
        <v>44</v>
      </c>
    </row>
    <row r="11" s="26" customFormat="1" ht="15.75"/>
    <row r="12" spans="1:8" s="26" customFormat="1" ht="15.75">
      <c r="A12" s="102" t="s">
        <v>92</v>
      </c>
      <c r="B12" s="102"/>
      <c r="C12" s="102"/>
      <c r="D12" s="102"/>
      <c r="E12" s="102"/>
      <c r="F12" s="102"/>
      <c r="G12" s="102"/>
      <c r="H12" s="102"/>
    </row>
    <row r="13" spans="1:6" s="26" customFormat="1" ht="15.75">
      <c r="A13" s="26">
        <v>1</v>
      </c>
      <c r="B13" s="26" t="s">
        <v>43</v>
      </c>
      <c r="C13" s="26" t="s">
        <v>59</v>
      </c>
      <c r="D13" s="26" t="s">
        <v>67</v>
      </c>
      <c r="F13" s="26" t="s">
        <v>44</v>
      </c>
    </row>
    <row r="14" spans="1:6" s="26" customFormat="1" ht="15.75">
      <c r="A14" s="26">
        <v>2</v>
      </c>
      <c r="B14" s="26" t="s">
        <v>42</v>
      </c>
      <c r="C14" s="26" t="s">
        <v>60</v>
      </c>
      <c r="D14" s="26" t="s">
        <v>100</v>
      </c>
      <c r="F14" s="26" t="s">
        <v>44</v>
      </c>
    </row>
    <row r="15" spans="1:6" s="26" customFormat="1" ht="15.75">
      <c r="A15" s="26">
        <v>3</v>
      </c>
      <c r="B15" s="26" t="s">
        <v>42</v>
      </c>
      <c r="C15" s="26" t="s">
        <v>99</v>
      </c>
      <c r="D15" s="26" t="s">
        <v>100</v>
      </c>
      <c r="F15" s="26" t="s">
        <v>44</v>
      </c>
    </row>
    <row r="16" spans="1:6" s="26" customFormat="1" ht="15.75">
      <c r="A16" s="26">
        <v>4</v>
      </c>
      <c r="B16" s="26" t="s">
        <v>43</v>
      </c>
      <c r="C16" s="26" t="s">
        <v>66</v>
      </c>
      <c r="D16" s="26" t="s">
        <v>98</v>
      </c>
      <c r="F16" s="26" t="s">
        <v>44</v>
      </c>
    </row>
    <row r="17" spans="1:6" s="26" customFormat="1" ht="15.75">
      <c r="A17" s="26">
        <v>5</v>
      </c>
      <c r="B17" s="26" t="s">
        <v>42</v>
      </c>
      <c r="C17" s="26" t="s">
        <v>60</v>
      </c>
      <c r="D17" s="26" t="s">
        <v>68</v>
      </c>
      <c r="F17" s="26" t="s">
        <v>44</v>
      </c>
    </row>
    <row r="18" spans="1:6" s="26" customFormat="1" ht="15.75">
      <c r="A18" s="26">
        <v>6</v>
      </c>
      <c r="B18" s="26" t="s">
        <v>42</v>
      </c>
      <c r="C18" s="26" t="s">
        <v>59</v>
      </c>
      <c r="D18" s="26" t="s">
        <v>68</v>
      </c>
      <c r="F18" s="26" t="s">
        <v>44</v>
      </c>
    </row>
    <row r="19" spans="1:6" s="26" customFormat="1" ht="15.75">
      <c r="A19" s="26">
        <v>7</v>
      </c>
      <c r="B19" s="26" t="s">
        <v>43</v>
      </c>
      <c r="C19" s="26" t="s">
        <v>60</v>
      </c>
      <c r="D19" s="26" t="s">
        <v>69</v>
      </c>
      <c r="F19" s="26" t="s">
        <v>44</v>
      </c>
    </row>
    <row r="20" spans="1:6" s="26" customFormat="1" ht="15.75">
      <c r="A20" s="26">
        <v>8</v>
      </c>
      <c r="B20" s="26" t="s">
        <v>42</v>
      </c>
      <c r="C20" s="26" t="s">
        <v>61</v>
      </c>
      <c r="D20" s="26" t="s">
        <v>69</v>
      </c>
      <c r="F20" s="26" t="s">
        <v>44</v>
      </c>
    </row>
    <row r="21" spans="1:6" s="26" customFormat="1" ht="15.75">
      <c r="A21" s="26">
        <v>9</v>
      </c>
      <c r="B21" s="26" t="s">
        <v>42</v>
      </c>
      <c r="C21" s="26" t="s">
        <v>66</v>
      </c>
      <c r="D21" s="26" t="s">
        <v>69</v>
      </c>
      <c r="F21" s="26" t="s">
        <v>44</v>
      </c>
    </row>
    <row r="22" spans="1:6" s="26" customFormat="1" ht="15.75">
      <c r="A22" s="103"/>
      <c r="B22" s="103"/>
      <c r="C22" s="103"/>
      <c r="D22" s="103"/>
      <c r="E22" s="103"/>
      <c r="F22" s="103"/>
    </row>
    <row r="23" s="26" customFormat="1" ht="15.75"/>
    <row r="24" spans="1:6" s="26" customFormat="1" ht="15.75">
      <c r="A24" s="102" t="s">
        <v>48</v>
      </c>
      <c r="B24" s="102"/>
      <c r="C24" s="102"/>
      <c r="D24" s="102"/>
      <c r="E24" s="102"/>
      <c r="F24" s="102"/>
    </row>
    <row r="25" spans="1:6" s="26" customFormat="1" ht="15.75">
      <c r="A25" s="102" t="s">
        <v>46</v>
      </c>
      <c r="B25" s="102"/>
      <c r="C25" s="102"/>
      <c r="D25" s="102"/>
      <c r="E25" s="102"/>
      <c r="F25" s="102"/>
    </row>
    <row r="26" s="26" customFormat="1" ht="15.75"/>
  </sheetData>
  <sheetProtection/>
  <mergeCells count="9">
    <mergeCell ref="A12:H12"/>
    <mergeCell ref="A24:F24"/>
    <mergeCell ref="A25:F25"/>
    <mergeCell ref="A22:F22"/>
    <mergeCell ref="A1:H1"/>
    <mergeCell ref="A2:H2"/>
    <mergeCell ref="A5:H5"/>
    <mergeCell ref="A7:H7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2012-12-11T09:46:48Z</cp:lastPrinted>
  <dcterms:created xsi:type="dcterms:W3CDTF">2010-12-17T08:17:08Z</dcterms:created>
  <dcterms:modified xsi:type="dcterms:W3CDTF">2012-12-11T22:47:19Z</dcterms:modified>
  <cp:category/>
  <cp:version/>
  <cp:contentType/>
  <cp:contentStatus/>
</cp:coreProperties>
</file>